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iga\Desktop\С флешек\21-12-2021_12-57-50\"/>
    </mc:Choice>
  </mc:AlternateContent>
  <bookViews>
    <workbookView xWindow="0" yWindow="0" windowWidth="19200" windowHeight="1146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3'!$A$1:$S$31</definedName>
  </definedNames>
  <calcPr calcId="162913"/>
</workbook>
</file>

<file path=xl/calcChain.xml><?xml version="1.0" encoding="utf-8"?>
<calcChain xmlns="http://schemas.openxmlformats.org/spreadsheetml/2006/main">
  <c r="Q22" i="1" l="1"/>
  <c r="N22" i="1"/>
  <c r="N21" i="1" s="1"/>
  <c r="J22" i="1"/>
  <c r="G22" i="1"/>
  <c r="D22" i="1"/>
  <c r="S21" i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Q20" i="1"/>
  <c r="N20" i="1"/>
  <c r="N19" i="1" s="1"/>
  <c r="J20" i="1"/>
  <c r="G20" i="1"/>
  <c r="D20" i="1"/>
  <c r="S19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Q18" i="1"/>
  <c r="N18" i="1"/>
  <c r="N17" i="1" s="1"/>
  <c r="J18" i="1"/>
  <c r="G18" i="1"/>
  <c r="D18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Q16" i="1"/>
  <c r="N16" i="1"/>
  <c r="N15" i="1" s="1"/>
  <c r="J16" i="1"/>
  <c r="G16" i="1"/>
  <c r="D16" i="1"/>
  <c r="S15" i="1"/>
  <c r="S14" i="1" s="1"/>
  <c r="R15" i="1"/>
  <c r="Q15" i="1"/>
  <c r="Q14" i="1" s="1"/>
  <c r="P15" i="1"/>
  <c r="O15" i="1"/>
  <c r="O14" i="1" s="1"/>
  <c r="M15" i="1"/>
  <c r="M14" i="1" s="1"/>
  <c r="L15" i="1"/>
  <c r="K15" i="1"/>
  <c r="K14" i="1" s="1"/>
  <c r="J15" i="1"/>
  <c r="I15" i="1"/>
  <c r="I14" i="1" s="1"/>
  <c r="H15" i="1"/>
  <c r="G15" i="1"/>
  <c r="G14" i="1" s="1"/>
  <c r="F15" i="1"/>
  <c r="E15" i="1"/>
  <c r="E14" i="1" s="1"/>
  <c r="D15" i="1"/>
  <c r="C15" i="1"/>
  <c r="C14" i="1" s="1"/>
  <c r="R14" i="1"/>
  <c r="P14" i="1"/>
  <c r="L14" i="1"/>
  <c r="J14" i="1"/>
  <c r="H14" i="1"/>
  <c r="F14" i="1"/>
  <c r="D14" i="1"/>
  <c r="N14" i="1" l="1"/>
</calcChain>
</file>

<file path=xl/sharedStrings.xml><?xml version="1.0" encoding="utf-8"?>
<sst xmlns="http://schemas.openxmlformats.org/spreadsheetml/2006/main" count="63" uniqueCount="41">
  <si>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</si>
  <si>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</si>
  <si>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</si>
  <si>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</si>
  <si>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</si>
  <si>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</si>
  <si>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</si>
  <si>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</si>
  <si>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</si>
  <si>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</si>
  <si>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</si>
  <si>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</si>
  <si>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</si>
  <si>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</si>
  <si>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</si>
  <si>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</si>
  <si>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</si>
  <si>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</si>
  <si>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</si>
  <si>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</si>
  <si>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</si>
  <si>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</si>
  <si>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</si>
  <si>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</si>
  <si>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</si>
  <si>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</si>
  <si>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</si>
  <si>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</si>
  <si>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  <family val="1"/>
        <charset val="204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  <family val="1"/>
        <charset val="204"/>
      </rPr>
      <t>. в т.ч.:</t>
    </r>
  </si>
  <si>
    <t>Всего по этапу 2019 года</t>
  </si>
  <si>
    <t>Итого по Вяземское (Вяземский муниципальный район)</t>
  </si>
  <si>
    <t>Всего по этапу 2020 года</t>
  </si>
  <si>
    <t>Всего по этапу 2021 года</t>
  </si>
  <si>
    <t>Всего по этапу 2022 года</t>
  </si>
  <si>
    <t>/Подпись/</t>
  </si>
  <si>
    <t>/Расшифровка подписи/</t>
  </si>
  <si>
    <t>МП</t>
  </si>
  <si>
    <t xml:space="preserve">"       "                           20     года </t>
  </si>
  <si>
    <t>И.п. Главы муниципального оброзования "Вяземский район" Смоленской области</t>
  </si>
  <si>
    <t>В.П. Беленко</t>
  </si>
  <si>
    <t>Приложение №3                                                                      к программе по переселению граждан из аварийного жилищного фонда Вяземского городского поселения      Вяземского района Смоленской области на 2019-2023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</si>
</sst>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="40" zoomScaleNormal="40" zoomScaleSheetLayoutView="40" workbookViewId="0">
      <selection sqref="A1:S31"/>
    </sheetView>
  </sheetViews>
  <sheetFormatPr defaultRowHeight="15" x14ac:dyDescent="0.25"/>
  <cols>
    <col min="1" max="1" width="4.7109375" customWidth="1"/>
    <col min="2" max="2" width="50.7109375" style="1" customWidth="1"/>
    <col min="3" max="3" width="20.7109375" customWidth="1"/>
    <col min="4" max="4" width="18.7109375" customWidth="1"/>
    <col min="5" max="5" width="20.7109375" customWidth="1"/>
    <col min="6" max="6" width="23.140625" customWidth="1"/>
    <col min="7" max="8" width="20.7109375" customWidth="1"/>
    <col min="9" max="9" width="21.42578125" customWidth="1"/>
    <col min="10" max="15" width="20.7109375" customWidth="1"/>
    <col min="16" max="16" width="22.7109375" customWidth="1"/>
    <col min="17" max="19" width="20.7109375" customWidth="1"/>
  </cols>
  <sheetData>
    <row r="1" spans="1:19" ht="18.75" customHeight="1" x14ac:dyDescent="0.3">
      <c r="B1"/>
      <c r="D1" s="3"/>
      <c r="E1" s="5"/>
      <c r="F1" s="5"/>
      <c r="P1" s="12"/>
      <c r="Q1" s="31"/>
      <c r="R1" s="31"/>
      <c r="S1" s="31"/>
    </row>
    <row r="2" spans="1:19" ht="107.25" customHeight="1" x14ac:dyDescent="0.3">
      <c r="B2"/>
      <c r="D2" s="3"/>
      <c r="E2" s="5"/>
      <c r="F2" s="5"/>
      <c r="P2" s="12"/>
      <c r="Q2" s="33" t="s">
        <v>40</v>
      </c>
      <c r="R2" s="33"/>
      <c r="S2" s="33"/>
    </row>
    <row r="3" spans="1:19" ht="18.75" customHeight="1" x14ac:dyDescent="0.3">
      <c r="B3"/>
      <c r="D3" s="3"/>
      <c r="E3" s="5"/>
      <c r="F3" s="5"/>
      <c r="P3" s="12"/>
      <c r="Q3" s="30"/>
      <c r="R3" s="30"/>
      <c r="S3" s="30"/>
    </row>
    <row r="4" spans="1:19" ht="25.5" customHeight="1" x14ac:dyDescent="0.25">
      <c r="B4"/>
      <c r="D4" s="3"/>
      <c r="E4" s="5"/>
      <c r="F4" s="5"/>
      <c r="O4" s="30"/>
      <c r="P4" s="30"/>
      <c r="Q4" s="30"/>
      <c r="R4" s="30"/>
      <c r="S4" s="30"/>
    </row>
    <row r="7" spans="1:19" ht="20.25" customHeight="1" x14ac:dyDescent="0.25">
      <c r="A7" s="2"/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9" spans="1:19" ht="69" customHeight="1" x14ac:dyDescent="0.25">
      <c r="A9" s="26" t="s">
        <v>1</v>
      </c>
      <c r="B9" s="25" t="s">
        <v>2</v>
      </c>
      <c r="C9" s="25" t="s">
        <v>3</v>
      </c>
      <c r="D9" s="25" t="s">
        <v>4</v>
      </c>
      <c r="E9" s="25"/>
      <c r="F9" s="25"/>
      <c r="G9" s="25" t="s">
        <v>5</v>
      </c>
      <c r="H9" s="25"/>
      <c r="I9" s="25"/>
      <c r="J9" s="25" t="s">
        <v>6</v>
      </c>
      <c r="K9" s="25"/>
      <c r="L9" s="25"/>
      <c r="M9" s="25"/>
      <c r="N9" s="25" t="s">
        <v>7</v>
      </c>
      <c r="O9" s="25"/>
      <c r="P9" s="25"/>
      <c r="Q9" s="25" t="s">
        <v>8</v>
      </c>
      <c r="R9" s="25"/>
      <c r="S9" s="25"/>
    </row>
    <row r="10" spans="1:19" ht="16.5" customHeight="1" x14ac:dyDescent="0.25">
      <c r="A10" s="27"/>
      <c r="B10" s="25"/>
      <c r="C10" s="25"/>
      <c r="D10" s="29" t="s">
        <v>9</v>
      </c>
      <c r="E10" s="29" t="s">
        <v>10</v>
      </c>
      <c r="F10" s="29"/>
      <c r="G10" s="29" t="s">
        <v>9</v>
      </c>
      <c r="H10" s="29" t="s">
        <v>10</v>
      </c>
      <c r="I10" s="29"/>
      <c r="J10" s="29" t="s">
        <v>11</v>
      </c>
      <c r="K10" s="29" t="s">
        <v>12</v>
      </c>
      <c r="L10" s="29"/>
      <c r="M10" s="29"/>
      <c r="N10" s="25" t="s">
        <v>11</v>
      </c>
      <c r="O10" s="25" t="s">
        <v>12</v>
      </c>
      <c r="P10" s="25"/>
      <c r="Q10" s="25" t="s">
        <v>11</v>
      </c>
      <c r="R10" s="25" t="s">
        <v>12</v>
      </c>
      <c r="S10" s="25"/>
    </row>
    <row r="11" spans="1:19" ht="149.25" customHeight="1" x14ac:dyDescent="0.25">
      <c r="A11" s="27"/>
      <c r="B11" s="25"/>
      <c r="C11" s="25"/>
      <c r="D11" s="29"/>
      <c r="E11" s="13" t="s">
        <v>13</v>
      </c>
      <c r="F11" s="13" t="s">
        <v>14</v>
      </c>
      <c r="G11" s="29"/>
      <c r="H11" s="13" t="s">
        <v>15</v>
      </c>
      <c r="I11" s="13" t="s">
        <v>16</v>
      </c>
      <c r="J11" s="29"/>
      <c r="K11" s="13" t="s">
        <v>17</v>
      </c>
      <c r="L11" s="13" t="s">
        <v>18</v>
      </c>
      <c r="M11" s="13" t="s">
        <v>19</v>
      </c>
      <c r="N11" s="25"/>
      <c r="O11" s="13" t="s">
        <v>20</v>
      </c>
      <c r="P11" s="13" t="s">
        <v>21</v>
      </c>
      <c r="Q11" s="25"/>
      <c r="R11" s="13" t="s">
        <v>22</v>
      </c>
      <c r="S11" s="13" t="s">
        <v>23</v>
      </c>
    </row>
    <row r="12" spans="1:19" ht="20.25" customHeight="1" x14ac:dyDescent="0.25">
      <c r="A12" s="28"/>
      <c r="B12" s="25"/>
      <c r="C12" s="14" t="s">
        <v>24</v>
      </c>
      <c r="D12" s="14" t="s">
        <v>25</v>
      </c>
      <c r="E12" s="14" t="s">
        <v>25</v>
      </c>
      <c r="F12" s="14" t="s">
        <v>25</v>
      </c>
      <c r="G12" s="14" t="s">
        <v>26</v>
      </c>
      <c r="H12" s="14" t="s">
        <v>26</v>
      </c>
      <c r="I12" s="14" t="s">
        <v>26</v>
      </c>
      <c r="J12" s="14" t="s">
        <v>27</v>
      </c>
      <c r="K12" s="14" t="s">
        <v>27</v>
      </c>
      <c r="L12" s="14" t="s">
        <v>27</v>
      </c>
      <c r="M12" s="14" t="s">
        <v>27</v>
      </c>
      <c r="N12" s="13" t="s">
        <v>27</v>
      </c>
      <c r="O12" s="14" t="s">
        <v>27</v>
      </c>
      <c r="P12" s="13" t="s">
        <v>27</v>
      </c>
      <c r="Q12" s="13" t="s">
        <v>27</v>
      </c>
      <c r="R12" s="13" t="s">
        <v>27</v>
      </c>
      <c r="S12" s="13" t="s">
        <v>27</v>
      </c>
    </row>
    <row r="13" spans="1:19" ht="20.25" customHeight="1" x14ac:dyDescent="0.25">
      <c r="A13" s="14">
        <v>1</v>
      </c>
      <c r="B13" s="13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3">
        <v>14</v>
      </c>
      <c r="O13" s="14">
        <v>15</v>
      </c>
      <c r="P13" s="13">
        <v>16</v>
      </c>
      <c r="Q13" s="13">
        <v>17</v>
      </c>
      <c r="R13" s="13">
        <v>18</v>
      </c>
      <c r="S13" s="13">
        <v>19</v>
      </c>
    </row>
    <row r="14" spans="1:19" ht="94.5" customHeight="1" x14ac:dyDescent="0.25">
      <c r="A14" s="15"/>
      <c r="B14" s="16" t="s">
        <v>28</v>
      </c>
      <c r="C14" s="17">
        <f t="shared" ref="C14:S14" si="0">SUM(C15,C17,C19,C21)</f>
        <v>277</v>
      </c>
      <c r="D14" s="17">
        <f t="shared" si="0"/>
        <v>129</v>
      </c>
      <c r="E14" s="17">
        <f t="shared" si="0"/>
        <v>80</v>
      </c>
      <c r="F14" s="17">
        <f t="shared" si="0"/>
        <v>49</v>
      </c>
      <c r="G14" s="18">
        <f t="shared" si="0"/>
        <v>5132.2700000000004</v>
      </c>
      <c r="H14" s="18">
        <f t="shared" si="0"/>
        <v>3406.5200000000004</v>
      </c>
      <c r="I14" s="18">
        <f t="shared" si="0"/>
        <v>1725.75</v>
      </c>
      <c r="J14" s="18">
        <f t="shared" si="0"/>
        <v>290594571.83000004</v>
      </c>
      <c r="K14" s="18">
        <f t="shared" si="0"/>
        <v>167894788.70999998</v>
      </c>
      <c r="L14" s="18">
        <f t="shared" si="0"/>
        <v>122388820.06</v>
      </c>
      <c r="M14" s="18">
        <f t="shared" si="0"/>
        <v>310963.06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</row>
    <row r="15" spans="1:19" ht="20.25" x14ac:dyDescent="0.25">
      <c r="A15" s="15"/>
      <c r="B15" s="16" t="s">
        <v>29</v>
      </c>
      <c r="C15" s="17">
        <f t="shared" ref="C15:S15" si="1">SUM(C16)</f>
        <v>50</v>
      </c>
      <c r="D15" s="17">
        <f t="shared" si="1"/>
        <v>22</v>
      </c>
      <c r="E15" s="17">
        <f t="shared" si="1"/>
        <v>9</v>
      </c>
      <c r="F15" s="17">
        <f t="shared" si="1"/>
        <v>13</v>
      </c>
      <c r="G15" s="18">
        <f t="shared" si="1"/>
        <v>803.88</v>
      </c>
      <c r="H15" s="18">
        <f t="shared" si="1"/>
        <v>361.1</v>
      </c>
      <c r="I15" s="18">
        <f t="shared" si="1"/>
        <v>442.78</v>
      </c>
      <c r="J15" s="18">
        <f t="shared" si="1"/>
        <v>36833831.700000003</v>
      </c>
      <c r="K15" s="18">
        <f t="shared" si="1"/>
        <v>25588142</v>
      </c>
      <c r="L15" s="18">
        <f t="shared" si="1"/>
        <v>11244897.560000001</v>
      </c>
      <c r="M15" s="18">
        <f t="shared" si="1"/>
        <v>792.14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40.5" x14ac:dyDescent="0.25">
      <c r="A16" s="15">
        <v>1</v>
      </c>
      <c r="B16" s="16" t="s">
        <v>30</v>
      </c>
      <c r="C16" s="17">
        <v>50</v>
      </c>
      <c r="D16" s="17">
        <f>E16+F16</f>
        <v>22</v>
      </c>
      <c r="E16" s="17">
        <v>9</v>
      </c>
      <c r="F16" s="17">
        <v>13</v>
      </c>
      <c r="G16" s="18">
        <f>H16+I16</f>
        <v>803.88</v>
      </c>
      <c r="H16" s="18">
        <v>361.1</v>
      </c>
      <c r="I16" s="18">
        <v>442.78</v>
      </c>
      <c r="J16" s="18">
        <f>K16+L16+M16</f>
        <v>36833831.700000003</v>
      </c>
      <c r="K16" s="18">
        <v>25588142</v>
      </c>
      <c r="L16" s="18">
        <v>11244897.560000001</v>
      </c>
      <c r="M16" s="18">
        <v>792.14</v>
      </c>
      <c r="N16" s="18">
        <f>O16+P16</f>
        <v>0</v>
      </c>
      <c r="O16" s="18">
        <v>0</v>
      </c>
      <c r="P16" s="18">
        <v>0</v>
      </c>
      <c r="Q16" s="18">
        <f>R16+S16</f>
        <v>0</v>
      </c>
      <c r="R16" s="18">
        <v>0</v>
      </c>
      <c r="S16" s="18">
        <v>0</v>
      </c>
    </row>
    <row r="17" spans="1:20" ht="20.25" x14ac:dyDescent="0.25">
      <c r="A17" s="15"/>
      <c r="B17" s="16" t="s">
        <v>31</v>
      </c>
      <c r="C17" s="17">
        <f t="shared" ref="C17:S17" si="2">SUM(C18)</f>
        <v>48</v>
      </c>
      <c r="D17" s="17">
        <f t="shared" si="2"/>
        <v>20</v>
      </c>
      <c r="E17" s="17">
        <f t="shared" si="2"/>
        <v>11</v>
      </c>
      <c r="F17" s="17">
        <f t="shared" si="2"/>
        <v>9</v>
      </c>
      <c r="G17" s="18">
        <f t="shared" si="2"/>
        <v>1026.29</v>
      </c>
      <c r="H17" s="18">
        <f t="shared" si="2"/>
        <v>572.19000000000005</v>
      </c>
      <c r="I17" s="18">
        <f t="shared" si="2"/>
        <v>454.1</v>
      </c>
      <c r="J17" s="18">
        <f t="shared" si="2"/>
        <v>52203000</v>
      </c>
      <c r="K17" s="18">
        <f t="shared" si="2"/>
        <v>32441913.41</v>
      </c>
      <c r="L17" s="18">
        <f t="shared" si="2"/>
        <v>19671431.77</v>
      </c>
      <c r="M17" s="18">
        <f t="shared" si="2"/>
        <v>89654.82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  <c r="S17" s="18">
        <f t="shared" si="2"/>
        <v>0</v>
      </c>
    </row>
    <row r="18" spans="1:20" ht="40.5" x14ac:dyDescent="0.25">
      <c r="A18" s="15">
        <v>1</v>
      </c>
      <c r="B18" s="16" t="s">
        <v>30</v>
      </c>
      <c r="C18" s="17">
        <v>48</v>
      </c>
      <c r="D18" s="17">
        <f>E18+F18</f>
        <v>20</v>
      </c>
      <c r="E18" s="17">
        <v>11</v>
      </c>
      <c r="F18" s="17">
        <v>9</v>
      </c>
      <c r="G18" s="18">
        <f>H18+I18</f>
        <v>1026.29</v>
      </c>
      <c r="H18" s="18">
        <v>572.19000000000005</v>
      </c>
      <c r="I18" s="18">
        <v>454.1</v>
      </c>
      <c r="J18" s="18">
        <f>K18+L18+M18</f>
        <v>52203000</v>
      </c>
      <c r="K18" s="18">
        <v>32441913.41</v>
      </c>
      <c r="L18" s="18">
        <v>19671431.77</v>
      </c>
      <c r="M18" s="18">
        <v>89654.82</v>
      </c>
      <c r="N18" s="18">
        <f>O18+P18</f>
        <v>0</v>
      </c>
      <c r="O18" s="18">
        <v>0</v>
      </c>
      <c r="P18" s="18">
        <v>0</v>
      </c>
      <c r="Q18" s="18">
        <f>R18+S18</f>
        <v>0</v>
      </c>
      <c r="R18" s="18">
        <v>0</v>
      </c>
      <c r="S18" s="18">
        <v>0</v>
      </c>
    </row>
    <row r="19" spans="1:20" ht="20.25" x14ac:dyDescent="0.25">
      <c r="A19" s="15"/>
      <c r="B19" s="16" t="s">
        <v>32</v>
      </c>
      <c r="C19" s="17">
        <f t="shared" ref="C19:S19" si="3">SUM(C20)</f>
        <v>41</v>
      </c>
      <c r="D19" s="17">
        <f t="shared" si="3"/>
        <v>24</v>
      </c>
      <c r="E19" s="17">
        <f t="shared" si="3"/>
        <v>15</v>
      </c>
      <c r="F19" s="17">
        <f t="shared" si="3"/>
        <v>9</v>
      </c>
      <c r="G19" s="18">
        <f t="shared" si="3"/>
        <v>360.44</v>
      </c>
      <c r="H19" s="18">
        <f t="shared" si="3"/>
        <v>249.54</v>
      </c>
      <c r="I19" s="18">
        <f t="shared" si="3"/>
        <v>110.9</v>
      </c>
      <c r="J19" s="18">
        <f t="shared" si="3"/>
        <v>36254302.830000006</v>
      </c>
      <c r="K19" s="18">
        <f t="shared" si="3"/>
        <v>11565457.34</v>
      </c>
      <c r="L19" s="18">
        <f t="shared" si="3"/>
        <v>24633646.390000001</v>
      </c>
      <c r="M19" s="18">
        <f t="shared" si="3"/>
        <v>55199.1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</row>
    <row r="20" spans="1:20" ht="40.5" x14ac:dyDescent="0.25">
      <c r="A20" s="15">
        <v>1</v>
      </c>
      <c r="B20" s="16" t="s">
        <v>30</v>
      </c>
      <c r="C20" s="17">
        <v>41</v>
      </c>
      <c r="D20" s="17">
        <f>E20+F20</f>
        <v>24</v>
      </c>
      <c r="E20" s="17">
        <v>15</v>
      </c>
      <c r="F20" s="17">
        <v>9</v>
      </c>
      <c r="G20" s="18">
        <f>H20+I20</f>
        <v>360.44</v>
      </c>
      <c r="H20" s="18">
        <v>249.54</v>
      </c>
      <c r="I20" s="18">
        <v>110.9</v>
      </c>
      <c r="J20" s="18">
        <f>K20+L20+M20</f>
        <v>36254302.830000006</v>
      </c>
      <c r="K20" s="18">
        <v>11565457.34</v>
      </c>
      <c r="L20" s="18">
        <v>24633646.390000001</v>
      </c>
      <c r="M20" s="18">
        <v>55199.1</v>
      </c>
      <c r="N20" s="18">
        <f>O20+P20</f>
        <v>0</v>
      </c>
      <c r="O20" s="18">
        <v>0</v>
      </c>
      <c r="P20" s="18">
        <v>0</v>
      </c>
      <c r="Q20" s="18">
        <f>R20+S20</f>
        <v>0</v>
      </c>
      <c r="R20" s="18">
        <v>0</v>
      </c>
      <c r="S20" s="18">
        <v>0</v>
      </c>
    </row>
    <row r="21" spans="1:20" ht="20.25" x14ac:dyDescent="0.25">
      <c r="A21" s="15"/>
      <c r="B21" s="16" t="s">
        <v>33</v>
      </c>
      <c r="C21" s="17">
        <f t="shared" ref="C21:S21" si="4">SUM(C22)</f>
        <v>138</v>
      </c>
      <c r="D21" s="17">
        <f t="shared" si="4"/>
        <v>63</v>
      </c>
      <c r="E21" s="17">
        <f t="shared" si="4"/>
        <v>45</v>
      </c>
      <c r="F21" s="17">
        <f t="shared" si="4"/>
        <v>18</v>
      </c>
      <c r="G21" s="18">
        <f t="shared" si="4"/>
        <v>2941.66</v>
      </c>
      <c r="H21" s="18">
        <f t="shared" si="4"/>
        <v>2223.69</v>
      </c>
      <c r="I21" s="18">
        <f t="shared" si="4"/>
        <v>717.97</v>
      </c>
      <c r="J21" s="18">
        <f t="shared" si="4"/>
        <v>165303437.30000001</v>
      </c>
      <c r="K21" s="18">
        <f t="shared" si="4"/>
        <v>98299275.959999993</v>
      </c>
      <c r="L21" s="18">
        <f t="shared" si="4"/>
        <v>66838844.340000004</v>
      </c>
      <c r="M21" s="18">
        <f t="shared" si="4"/>
        <v>165317</v>
      </c>
      <c r="N21" s="18">
        <f t="shared" si="4"/>
        <v>0</v>
      </c>
      <c r="O21" s="18">
        <f t="shared" si="4"/>
        <v>0</v>
      </c>
      <c r="P21" s="18">
        <f t="shared" si="4"/>
        <v>0</v>
      </c>
      <c r="Q21" s="18">
        <f t="shared" si="4"/>
        <v>0</v>
      </c>
      <c r="R21" s="18">
        <f t="shared" si="4"/>
        <v>0</v>
      </c>
      <c r="S21" s="18">
        <f t="shared" si="4"/>
        <v>0</v>
      </c>
    </row>
    <row r="22" spans="1:20" ht="40.5" x14ac:dyDescent="0.25">
      <c r="A22" s="15">
        <v>1</v>
      </c>
      <c r="B22" s="16" t="s">
        <v>30</v>
      </c>
      <c r="C22" s="17">
        <v>138</v>
      </c>
      <c r="D22" s="17">
        <f>E22+F22</f>
        <v>63</v>
      </c>
      <c r="E22" s="17">
        <v>45</v>
      </c>
      <c r="F22" s="17">
        <v>18</v>
      </c>
      <c r="G22" s="18">
        <f>H22+I22</f>
        <v>2941.66</v>
      </c>
      <c r="H22" s="18">
        <v>2223.69</v>
      </c>
      <c r="I22" s="18">
        <v>717.97</v>
      </c>
      <c r="J22" s="18">
        <f>K22+L22+M22</f>
        <v>165303437.30000001</v>
      </c>
      <c r="K22" s="18">
        <v>98299275.959999993</v>
      </c>
      <c r="L22" s="18">
        <v>66838844.340000004</v>
      </c>
      <c r="M22" s="18">
        <v>165317</v>
      </c>
      <c r="N22" s="18">
        <f>O22+P22</f>
        <v>0</v>
      </c>
      <c r="O22" s="18">
        <v>0</v>
      </c>
      <c r="P22" s="18">
        <v>0</v>
      </c>
      <c r="Q22" s="18">
        <f>R22+S22</f>
        <v>0</v>
      </c>
      <c r="R22" s="18">
        <v>0</v>
      </c>
      <c r="S22" s="18">
        <v>0</v>
      </c>
    </row>
    <row r="23" spans="1:20" ht="15.6" customHeight="1" x14ac:dyDescent="0.25">
      <c r="P23" s="6"/>
      <c r="Q23" s="6"/>
      <c r="R23" s="7"/>
    </row>
    <row r="24" spans="1:20" ht="15.6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0" ht="15" customHeight="1" x14ac:dyDescent="0.25">
      <c r="A25" s="19" t="s">
        <v>38</v>
      </c>
      <c r="B25" s="19"/>
      <c r="C25" s="19"/>
      <c r="D25" s="19"/>
      <c r="E25" s="19"/>
      <c r="F25" s="19"/>
      <c r="G25" s="19"/>
      <c r="H25" s="19"/>
      <c r="I25" s="3"/>
      <c r="J25" s="3"/>
      <c r="K25" s="3"/>
      <c r="L25" s="3"/>
    </row>
    <row r="26" spans="1:20" ht="15" customHeight="1" x14ac:dyDescent="0.25">
      <c r="A26" s="19"/>
      <c r="B26" s="19"/>
      <c r="C26" s="19"/>
      <c r="D26" s="19"/>
      <c r="E26" s="19"/>
      <c r="F26" s="19"/>
      <c r="G26" s="19"/>
      <c r="H26" s="19"/>
      <c r="I26" s="3"/>
      <c r="J26" s="3"/>
      <c r="K26" s="3"/>
      <c r="L26" s="3"/>
      <c r="M26" s="3"/>
      <c r="N26" s="3"/>
      <c r="T26" s="4"/>
    </row>
    <row r="27" spans="1:20" ht="23.25" customHeight="1" x14ac:dyDescent="0.3">
      <c r="A27" s="19"/>
      <c r="B27" s="19"/>
      <c r="C27" s="19"/>
      <c r="D27" s="19"/>
      <c r="E27" s="19"/>
      <c r="F27" s="19"/>
      <c r="G27" s="19"/>
      <c r="H27" s="19"/>
      <c r="I27" s="3"/>
      <c r="J27" s="3"/>
      <c r="K27" s="3"/>
      <c r="L27" s="3"/>
      <c r="M27" s="3"/>
      <c r="O27" s="22"/>
      <c r="P27" s="22"/>
      <c r="Q27" s="21" t="s">
        <v>39</v>
      </c>
      <c r="R27" s="22"/>
      <c r="S27" s="22"/>
    </row>
    <row r="28" spans="1:20" ht="19.5" customHeight="1" x14ac:dyDescent="0.3">
      <c r="A28" s="8"/>
      <c r="B28" s="8"/>
      <c r="C28" s="8"/>
      <c r="D28" s="8"/>
      <c r="E28" s="8"/>
      <c r="F28" s="8"/>
      <c r="G28" s="8"/>
      <c r="H28" s="8"/>
      <c r="I28" s="3"/>
      <c r="J28" s="3"/>
      <c r="K28" s="3"/>
      <c r="L28" s="3"/>
      <c r="M28" s="3"/>
      <c r="O28" s="20" t="s">
        <v>34</v>
      </c>
      <c r="P28" s="20"/>
      <c r="Q28" s="20" t="s">
        <v>35</v>
      </c>
      <c r="R28" s="20"/>
      <c r="S28" s="20"/>
    </row>
    <row r="29" spans="1:20" ht="15" customHeight="1" x14ac:dyDescent="0.25">
      <c r="A29" s="8"/>
      <c r="B29" s="8"/>
      <c r="C29" s="8"/>
      <c r="D29" s="8"/>
      <c r="E29" s="8"/>
      <c r="F29" s="8"/>
      <c r="G29" s="8"/>
      <c r="H29" s="8"/>
      <c r="I29" s="3"/>
      <c r="J29" s="3"/>
      <c r="K29" s="3"/>
      <c r="L29" s="3"/>
      <c r="M29" s="3"/>
      <c r="O29" s="10"/>
      <c r="P29" s="10"/>
      <c r="Q29" s="10"/>
      <c r="R29" s="11"/>
      <c r="S29" s="11"/>
    </row>
    <row r="30" spans="1:20" ht="15" customHeight="1" x14ac:dyDescent="0.3">
      <c r="A30" s="8"/>
      <c r="B30" s="8"/>
      <c r="C30" s="8"/>
      <c r="D30" s="8"/>
      <c r="E30" s="8"/>
      <c r="F30" s="8"/>
      <c r="G30" s="8"/>
      <c r="H30" s="8"/>
      <c r="I30" s="3"/>
      <c r="J30" s="3"/>
      <c r="K30" s="3"/>
      <c r="L30" s="3"/>
      <c r="M30" s="3"/>
      <c r="O30" s="23" t="s">
        <v>36</v>
      </c>
      <c r="P30" s="23"/>
      <c r="Q30" s="23"/>
      <c r="R30" s="24" t="s">
        <v>37</v>
      </c>
      <c r="S30" s="24"/>
    </row>
    <row r="31" spans="1:20" ht="15" customHeight="1" x14ac:dyDescent="0.25">
      <c r="A31" s="8"/>
      <c r="B31" s="8"/>
      <c r="C31" s="8"/>
      <c r="D31" s="8"/>
      <c r="E31" s="8"/>
      <c r="F31" s="8"/>
      <c r="G31" s="8"/>
      <c r="H31" s="8"/>
      <c r="I31" s="3"/>
      <c r="J31" s="3"/>
      <c r="K31" s="3"/>
      <c r="L31" s="3"/>
      <c r="M31" s="3"/>
      <c r="P31" s="9"/>
      <c r="Q31" s="9"/>
      <c r="R31" s="9"/>
      <c r="S31" s="9"/>
    </row>
  </sheetData>
  <sheetProtection formatCells="0" formatColumns="0" formatRows="0" insertColumns="0" insertRows="0" insertHyperlinks="0" deleteColumns="0" deleteRows="0" sort="0" autoFilter="0" pivotTables="0"/>
  <mergeCells count="30">
    <mergeCell ref="Q1:S1"/>
    <mergeCell ref="O4:S4"/>
    <mergeCell ref="Q3:S3"/>
    <mergeCell ref="B7:S7"/>
    <mergeCell ref="O10:P10"/>
    <mergeCell ref="N9:P9"/>
    <mergeCell ref="Q9:S9"/>
    <mergeCell ref="H10:I10"/>
    <mergeCell ref="Q2:S2"/>
    <mergeCell ref="O30:Q30"/>
    <mergeCell ref="R30:S30"/>
    <mergeCell ref="C9:C11"/>
    <mergeCell ref="B9:B12"/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  <mergeCell ref="A25:H27"/>
    <mergeCell ref="Q28:S28"/>
    <mergeCell ref="Q27:S27"/>
    <mergeCell ref="O28:P28"/>
    <mergeCell ref="O27:P27"/>
  </mergeCells>
  <printOptions horizontalCentered="1"/>
  <pageMargins left="0.31496062992126" right="0.31496062992126" top="0.31496062992126" bottom="0.31496062992126" header="0.51181102362205" footer="0.51181102362205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 Александровна Дрига</cp:lastModifiedBy>
  <cp:lastPrinted>2021-12-24T06:57:49Z</cp:lastPrinted>
  <dcterms:created xsi:type="dcterms:W3CDTF">2006-09-16T00:00:00Z</dcterms:created>
  <dcterms:modified xsi:type="dcterms:W3CDTF">2021-12-24T06:59:20Z</dcterms:modified>
  <cp:category/>
</cp:coreProperties>
</file>