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iga\Desktop\С флешек\с флешек1\ОС,ЖКХ,ДХиТ\1721\"/>
    </mc:Choice>
  </mc:AlternateContent>
  <bookViews>
    <workbookView xWindow="0" yWindow="0" windowWidth="19200" windowHeight="10875"/>
  </bookViews>
  <sheets>
    <sheet name="Форма 4" sheetId="1" r:id="rId1"/>
  </sheets>
  <definedNames>
    <definedName name="_xlnm.Print_Titles" localSheetId="0">'Форма 4'!$7:$10</definedName>
    <definedName name="_xlnm.Print_Area" localSheetId="0">'Форма 4'!$A$1:$R$29</definedName>
  </definedNames>
  <calcPr calcId="162913"/>
</workbook>
</file>

<file path=xl/calcChain.xml><?xml version="1.0" encoding="utf-8"?>
<calcChain xmlns="http://schemas.openxmlformats.org/spreadsheetml/2006/main">
  <c r="R23" i="1" l="1"/>
  <c r="J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R21" i="1"/>
  <c r="J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9" i="1"/>
  <c r="J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J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15" i="1"/>
  <c r="J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3" i="1"/>
  <c r="J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<sst xmlns="http://schemas.openxmlformats.org/spreadsheetml/2006/main" count="117" uniqueCount="31">
  <si>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</si>
  <si>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</si>
  <si>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</si>
  <si>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</si>
  <si>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</si>
  <si>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</si>
  <si>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</si>
  <si>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</si>
  <si>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</si>
  <si>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</si>
  <si>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</si>
  <si>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</si>
  <si>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</si>
  <si>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</si>
  <si>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</si>
  <si>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</si>
  <si>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2019 года </t>
  </si>
  <si>
    <t>Итого по Вяземское (Вяземский муниципальный район)</t>
  </si>
  <si>
    <t>x</t>
  </si>
  <si>
    <t xml:space="preserve">Всего по этапу 2020 года </t>
  </si>
  <si>
    <t xml:space="preserve">Всего по этапу 2021 года </t>
  </si>
  <si>
    <t xml:space="preserve">Всего по этапу 2022 года </t>
  </si>
  <si>
    <t xml:space="preserve">Всего по этапу 2023 года </t>
  </si>
  <si>
    <t xml:space="preserve">Всего по этапу 2024 года </t>
  </si>
  <si>
    <t>/Подпись/</t>
  </si>
  <si>
    <t>/Расшифровка подписи/</t>
  </si>
  <si>
    <t>МП</t>
  </si>
  <si>
    <t xml:space="preserve">"       "                             20     года </t>
  </si>
  <si>
    <t>И.В. Демидова</t>
  </si>
  <si>
    <t>Глава муниципального образования "Вяземский район" Смоленской области</t>
  </si>
  <si>
    <t>Приложение № 4                              к постановлению Администрации муниципального образования "Вяземский район Смоленской области                                                от 27.11.2020 № 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</si>
</sst>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_ ;\-#,##0.00\ "/>
    <numFmt numFmtId="165" formatCode="#,##0_ ;\-#,##0\ "/>
  </numFmts>
  <fonts count="10" x14ac:knownFonts="1">
    <font>
      <sz val="11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K1" workbookViewId="0">
      <selection activeCell="B5" sqref="B5:Q5"/>
    </sheetView>
  </sheetViews>
  <sheetFormatPr defaultRowHeight="15" x14ac:dyDescent="0.25"/>
  <cols>
    <col min="1" max="1" width="6.42578125" customWidth="1"/>
    <col min="2" max="2" width="46.7109375" style="1" customWidth="1"/>
    <col min="3" max="18" width="20.7109375" customWidth="1"/>
  </cols>
  <sheetData>
    <row r="1" spans="1:21" ht="15.6" customHeight="1" x14ac:dyDescent="0.3">
      <c r="A1" s="6"/>
      <c r="B1" s="6"/>
      <c r="C1" s="6"/>
      <c r="D1" s="7"/>
      <c r="E1" s="8"/>
      <c r="F1" s="8"/>
      <c r="G1" s="6"/>
      <c r="H1" s="6"/>
      <c r="I1" s="6"/>
      <c r="J1" s="6"/>
      <c r="K1" s="6"/>
      <c r="L1" s="6"/>
      <c r="M1" s="6"/>
      <c r="N1" s="6"/>
      <c r="O1" s="17"/>
      <c r="P1" s="20"/>
      <c r="Q1" s="43" t="s">
        <v>30</v>
      </c>
      <c r="R1" s="43"/>
      <c r="S1" s="9"/>
      <c r="T1" s="6"/>
      <c r="U1" s="6"/>
    </row>
    <row r="2" spans="1:21" ht="18.75" customHeight="1" x14ac:dyDescent="0.3">
      <c r="A2" s="6"/>
      <c r="B2" s="6"/>
      <c r="C2" s="6"/>
      <c r="D2" s="7"/>
      <c r="E2" s="8"/>
      <c r="F2" s="8"/>
      <c r="G2" s="6"/>
      <c r="H2" s="6"/>
      <c r="I2" s="6"/>
      <c r="J2" s="6"/>
      <c r="K2" s="6"/>
      <c r="L2" s="6"/>
      <c r="M2" s="6"/>
      <c r="N2" s="6"/>
      <c r="O2" s="17"/>
      <c r="P2" s="19"/>
      <c r="Q2" s="43"/>
      <c r="R2" s="43"/>
      <c r="S2" s="10"/>
      <c r="T2" s="6"/>
      <c r="U2" s="6"/>
    </row>
    <row r="3" spans="1:21" ht="83.25" customHeight="1" x14ac:dyDescent="0.3">
      <c r="A3" s="6"/>
      <c r="B3" s="6"/>
      <c r="C3" s="6"/>
      <c r="D3" s="7"/>
      <c r="E3" s="8"/>
      <c r="F3" s="8"/>
      <c r="G3" s="6"/>
      <c r="H3" s="6"/>
      <c r="I3" s="6"/>
      <c r="J3" s="6"/>
      <c r="K3" s="6"/>
      <c r="L3" s="6"/>
      <c r="M3" s="6"/>
      <c r="N3" s="6"/>
      <c r="O3" s="17"/>
      <c r="P3" s="19"/>
      <c r="Q3" s="43"/>
      <c r="R3" s="43"/>
      <c r="S3" s="10"/>
      <c r="T3" s="10"/>
      <c r="U3" s="6"/>
    </row>
    <row r="4" spans="1:21" ht="9" customHeight="1" x14ac:dyDescent="0.25"/>
    <row r="5" spans="1:21" ht="20.25" customHeight="1" x14ac:dyDescent="0.25">
      <c r="A5" s="2"/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3"/>
    </row>
    <row r="7" spans="1:21" ht="20.25" customHeight="1" x14ac:dyDescent="0.25">
      <c r="A7" s="25" t="s">
        <v>1</v>
      </c>
      <c r="B7" s="28" t="s">
        <v>2</v>
      </c>
      <c r="C7" s="29" t="s">
        <v>3</v>
      </c>
      <c r="D7" s="29"/>
      <c r="E7" s="29"/>
      <c r="F7" s="29"/>
      <c r="G7" s="29"/>
      <c r="H7" s="29"/>
      <c r="I7" s="29"/>
      <c r="J7" s="29"/>
      <c r="K7" s="29" t="s">
        <v>4</v>
      </c>
      <c r="L7" s="29"/>
      <c r="M7" s="29"/>
      <c r="N7" s="29"/>
      <c r="O7" s="29"/>
      <c r="P7" s="29"/>
      <c r="Q7" s="29"/>
      <c r="R7" s="29"/>
    </row>
    <row r="8" spans="1:21" ht="20.25" customHeight="1" x14ac:dyDescent="0.25">
      <c r="A8" s="26"/>
      <c r="B8" s="28"/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5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10</v>
      </c>
      <c r="Q8" s="15" t="s">
        <v>11</v>
      </c>
      <c r="R8" s="15" t="s">
        <v>12</v>
      </c>
    </row>
    <row r="9" spans="1:21" ht="20.25" customHeight="1" x14ac:dyDescent="0.25">
      <c r="A9" s="27"/>
      <c r="B9" s="28"/>
      <c r="C9" s="16" t="s">
        <v>13</v>
      </c>
      <c r="D9" s="16" t="s">
        <v>13</v>
      </c>
      <c r="E9" s="16" t="s">
        <v>13</v>
      </c>
      <c r="F9" s="15" t="s">
        <v>13</v>
      </c>
      <c r="G9" s="15" t="s">
        <v>13</v>
      </c>
      <c r="H9" s="15" t="s">
        <v>13</v>
      </c>
      <c r="I9" s="15" t="s">
        <v>13</v>
      </c>
      <c r="J9" s="15" t="s">
        <v>13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  <c r="P9" s="15" t="s">
        <v>14</v>
      </c>
      <c r="Q9" s="15" t="s">
        <v>14</v>
      </c>
      <c r="R9" s="15" t="s">
        <v>14</v>
      </c>
    </row>
    <row r="10" spans="1:21" ht="20.25" customHeigh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</row>
    <row r="11" spans="1:21" ht="85.5" customHeight="1" x14ac:dyDescent="0.25">
      <c r="A11" s="4"/>
      <c r="B11" s="18" t="s">
        <v>15</v>
      </c>
      <c r="C11" s="21">
        <f t="shared" ref="C11:R11" si="0">SUM(C12,C14,C16,C18,C20,C22)</f>
        <v>553.67999999999995</v>
      </c>
      <c r="D11" s="21">
        <f t="shared" si="0"/>
        <v>656.56</v>
      </c>
      <c r="E11" s="21">
        <f t="shared" si="0"/>
        <v>406.36</v>
      </c>
      <c r="F11" s="22">
        <f t="shared" si="0"/>
        <v>394.78</v>
      </c>
      <c r="G11" s="22">
        <f t="shared" si="0"/>
        <v>1500.1799999999998</v>
      </c>
      <c r="H11" s="22">
        <f t="shared" si="0"/>
        <v>1620.71</v>
      </c>
      <c r="I11" s="22">
        <f t="shared" si="0"/>
        <v>0</v>
      </c>
      <c r="J11" s="22">
        <f t="shared" si="0"/>
        <v>5132.2699999999995</v>
      </c>
      <c r="K11" s="23">
        <f t="shared" si="0"/>
        <v>41</v>
      </c>
      <c r="L11" s="23">
        <f t="shared" si="0"/>
        <v>38</v>
      </c>
      <c r="M11" s="23">
        <f t="shared" si="0"/>
        <v>17</v>
      </c>
      <c r="N11" s="23">
        <f t="shared" si="0"/>
        <v>29</v>
      </c>
      <c r="O11" s="23">
        <f t="shared" si="0"/>
        <v>68</v>
      </c>
      <c r="P11" s="24">
        <f t="shared" si="0"/>
        <v>90</v>
      </c>
      <c r="Q11" s="24">
        <f t="shared" si="0"/>
        <v>0</v>
      </c>
      <c r="R11" s="24">
        <f t="shared" si="0"/>
        <v>283</v>
      </c>
    </row>
    <row r="12" spans="1:21" ht="18.75" customHeight="1" x14ac:dyDescent="0.25">
      <c r="A12" s="4"/>
      <c r="B12" s="18" t="s">
        <v>16</v>
      </c>
      <c r="C12" s="21">
        <f t="shared" ref="C12:I12" si="1">IF(COUNTIF(C13,"&lt;&gt;x")&gt;0,SUM(C13),"x")</f>
        <v>553.67999999999995</v>
      </c>
      <c r="D12" s="21">
        <f t="shared" si="1"/>
        <v>250.2</v>
      </c>
      <c r="E12" s="21" t="str">
        <f t="shared" si="1"/>
        <v>x</v>
      </c>
      <c r="F12" s="21" t="str">
        <f t="shared" si="1"/>
        <v>x</v>
      </c>
      <c r="G12" s="21" t="str">
        <f t="shared" si="1"/>
        <v>x</v>
      </c>
      <c r="H12" s="21" t="str">
        <f t="shared" si="1"/>
        <v>x</v>
      </c>
      <c r="I12" s="21" t="str">
        <f t="shared" si="1"/>
        <v>x</v>
      </c>
      <c r="J12" s="22">
        <f>SUM(J13)</f>
        <v>803.87999999999988</v>
      </c>
      <c r="K12" s="23">
        <f t="shared" ref="K12:Q12" si="2">IF(COUNTIF(K13,"&lt;&gt;x")&gt;0,SUM(K13),"x")</f>
        <v>41</v>
      </c>
      <c r="L12" s="23">
        <f t="shared" si="2"/>
        <v>11</v>
      </c>
      <c r="M12" s="23" t="str">
        <f t="shared" si="2"/>
        <v>x</v>
      </c>
      <c r="N12" s="23" t="str">
        <f t="shared" si="2"/>
        <v>x</v>
      </c>
      <c r="O12" s="23" t="str">
        <f t="shared" si="2"/>
        <v>x</v>
      </c>
      <c r="P12" s="23" t="str">
        <f t="shared" si="2"/>
        <v>x</v>
      </c>
      <c r="Q12" s="23" t="str">
        <f t="shared" si="2"/>
        <v>x</v>
      </c>
      <c r="R12" s="24">
        <f>SUM(R13)</f>
        <v>52</v>
      </c>
    </row>
    <row r="13" spans="1:21" ht="40.5" x14ac:dyDescent="0.25">
      <c r="A13" s="15">
        <v>1</v>
      </c>
      <c r="B13" s="18" t="s">
        <v>17</v>
      </c>
      <c r="C13" s="21">
        <v>553.67999999999995</v>
      </c>
      <c r="D13" s="21">
        <v>250.2</v>
      </c>
      <c r="E13" s="21" t="s">
        <v>18</v>
      </c>
      <c r="F13" s="22" t="s">
        <v>18</v>
      </c>
      <c r="G13" s="22" t="s">
        <v>18</v>
      </c>
      <c r="H13" s="22" t="s">
        <v>18</v>
      </c>
      <c r="I13" s="22" t="s">
        <v>18</v>
      </c>
      <c r="J13" s="22">
        <f>SUM(C13:I13)</f>
        <v>803.87999999999988</v>
      </c>
      <c r="K13" s="23">
        <v>41</v>
      </c>
      <c r="L13" s="23">
        <v>11</v>
      </c>
      <c r="M13" s="23" t="s">
        <v>18</v>
      </c>
      <c r="N13" s="23" t="s">
        <v>18</v>
      </c>
      <c r="O13" s="23" t="s">
        <v>18</v>
      </c>
      <c r="P13" s="24" t="s">
        <v>18</v>
      </c>
      <c r="Q13" s="24" t="s">
        <v>18</v>
      </c>
      <c r="R13" s="24">
        <f>SUM(K13:Q13)</f>
        <v>52</v>
      </c>
    </row>
    <row r="14" spans="1:21" ht="18.75" customHeight="1" x14ac:dyDescent="0.25">
      <c r="A14" s="4"/>
      <c r="B14" s="18" t="s">
        <v>19</v>
      </c>
      <c r="C14" s="21" t="str">
        <f t="shared" ref="C14:I14" si="3">IF(COUNTIF(C15,"&lt;&gt;x")&gt;0,SUM(C15),"x")</f>
        <v>x</v>
      </c>
      <c r="D14" s="21">
        <f t="shared" si="3"/>
        <v>406.36</v>
      </c>
      <c r="E14" s="21">
        <f t="shared" si="3"/>
        <v>0</v>
      </c>
      <c r="F14" s="21" t="str">
        <f t="shared" si="3"/>
        <v>x</v>
      </c>
      <c r="G14" s="21" t="str">
        <f t="shared" si="3"/>
        <v>x</v>
      </c>
      <c r="H14" s="21" t="str">
        <f t="shared" si="3"/>
        <v>x</v>
      </c>
      <c r="I14" s="21" t="str">
        <f t="shared" si="3"/>
        <v>x</v>
      </c>
      <c r="J14" s="22">
        <f>SUM(J15)</f>
        <v>406.36</v>
      </c>
      <c r="K14" s="23" t="str">
        <f t="shared" ref="K14:Q14" si="4">IF(COUNTIF(K15,"&lt;&gt;x")&gt;0,SUM(K15),"x")</f>
        <v>x</v>
      </c>
      <c r="L14" s="23">
        <f t="shared" si="4"/>
        <v>27</v>
      </c>
      <c r="M14" s="23">
        <f t="shared" si="4"/>
        <v>0</v>
      </c>
      <c r="N14" s="23" t="str">
        <f t="shared" si="4"/>
        <v>x</v>
      </c>
      <c r="O14" s="23" t="str">
        <f t="shared" si="4"/>
        <v>x</v>
      </c>
      <c r="P14" s="23" t="str">
        <f t="shared" si="4"/>
        <v>x</v>
      </c>
      <c r="Q14" s="23" t="str">
        <f t="shared" si="4"/>
        <v>x</v>
      </c>
      <c r="R14" s="24">
        <f>SUM(R15)</f>
        <v>27</v>
      </c>
    </row>
    <row r="15" spans="1:21" ht="40.5" x14ac:dyDescent="0.25">
      <c r="A15" s="15">
        <v>1</v>
      </c>
      <c r="B15" s="18" t="s">
        <v>17</v>
      </c>
      <c r="C15" s="21" t="s">
        <v>18</v>
      </c>
      <c r="D15" s="21">
        <v>406.36</v>
      </c>
      <c r="E15" s="21">
        <v>0</v>
      </c>
      <c r="F15" s="22" t="s">
        <v>18</v>
      </c>
      <c r="G15" s="22" t="s">
        <v>18</v>
      </c>
      <c r="H15" s="22" t="s">
        <v>18</v>
      </c>
      <c r="I15" s="22" t="s">
        <v>18</v>
      </c>
      <c r="J15" s="22">
        <f>SUM(C15:I15)</f>
        <v>406.36</v>
      </c>
      <c r="K15" s="23" t="s">
        <v>18</v>
      </c>
      <c r="L15" s="23">
        <v>27</v>
      </c>
      <c r="M15" s="23">
        <v>0</v>
      </c>
      <c r="N15" s="23" t="s">
        <v>18</v>
      </c>
      <c r="O15" s="23" t="s">
        <v>18</v>
      </c>
      <c r="P15" s="24" t="s">
        <v>18</v>
      </c>
      <c r="Q15" s="24" t="s">
        <v>18</v>
      </c>
      <c r="R15" s="24">
        <f>SUM(K15:Q15)</f>
        <v>27</v>
      </c>
    </row>
    <row r="16" spans="1:21" ht="18.75" customHeight="1" x14ac:dyDescent="0.25">
      <c r="A16" s="4"/>
      <c r="B16" s="18" t="s">
        <v>20</v>
      </c>
      <c r="C16" s="21" t="str">
        <f t="shared" ref="C16:I16" si="5">IF(COUNTIF(C17,"&lt;&gt;x")&gt;0,SUM(C17),"x")</f>
        <v>x</v>
      </c>
      <c r="D16" s="21" t="str">
        <f t="shared" si="5"/>
        <v>x</v>
      </c>
      <c r="E16" s="21">
        <f t="shared" si="5"/>
        <v>406.36</v>
      </c>
      <c r="F16" s="21">
        <f t="shared" si="5"/>
        <v>0</v>
      </c>
      <c r="G16" s="21" t="str">
        <f t="shared" si="5"/>
        <v>x</v>
      </c>
      <c r="H16" s="21" t="str">
        <f t="shared" si="5"/>
        <v>x</v>
      </c>
      <c r="I16" s="21" t="str">
        <f t="shared" si="5"/>
        <v>x</v>
      </c>
      <c r="J16" s="22">
        <f>SUM(J17)</f>
        <v>406.36</v>
      </c>
      <c r="K16" s="23" t="str">
        <f t="shared" ref="K16:Q16" si="6">IF(COUNTIF(K17,"&lt;&gt;x")&gt;0,SUM(K17),"x")</f>
        <v>x</v>
      </c>
      <c r="L16" s="23" t="str">
        <f t="shared" si="6"/>
        <v>x</v>
      </c>
      <c r="M16" s="23">
        <f t="shared" si="6"/>
        <v>17</v>
      </c>
      <c r="N16" s="23">
        <f t="shared" si="6"/>
        <v>0</v>
      </c>
      <c r="O16" s="23" t="str">
        <f t="shared" si="6"/>
        <v>x</v>
      </c>
      <c r="P16" s="23" t="str">
        <f t="shared" si="6"/>
        <v>x</v>
      </c>
      <c r="Q16" s="23" t="str">
        <f t="shared" si="6"/>
        <v>x</v>
      </c>
      <c r="R16" s="24">
        <f>SUM(R17)</f>
        <v>17</v>
      </c>
    </row>
    <row r="17" spans="1:18" ht="40.5" x14ac:dyDescent="0.25">
      <c r="A17" s="15">
        <v>1</v>
      </c>
      <c r="B17" s="18" t="s">
        <v>17</v>
      </c>
      <c r="C17" s="21" t="s">
        <v>18</v>
      </c>
      <c r="D17" s="21" t="s">
        <v>18</v>
      </c>
      <c r="E17" s="21">
        <v>406.36</v>
      </c>
      <c r="F17" s="22">
        <v>0</v>
      </c>
      <c r="G17" s="22" t="s">
        <v>18</v>
      </c>
      <c r="H17" s="22" t="s">
        <v>18</v>
      </c>
      <c r="I17" s="22" t="s">
        <v>18</v>
      </c>
      <c r="J17" s="22">
        <f>SUM(C17:I17)</f>
        <v>406.36</v>
      </c>
      <c r="K17" s="23" t="s">
        <v>18</v>
      </c>
      <c r="L17" s="23" t="s">
        <v>18</v>
      </c>
      <c r="M17" s="23">
        <v>17</v>
      </c>
      <c r="N17" s="23">
        <v>0</v>
      </c>
      <c r="O17" s="23" t="s">
        <v>18</v>
      </c>
      <c r="P17" s="24" t="s">
        <v>18</v>
      </c>
      <c r="Q17" s="24" t="s">
        <v>18</v>
      </c>
      <c r="R17" s="24">
        <f>SUM(K17:Q17)</f>
        <v>17</v>
      </c>
    </row>
    <row r="18" spans="1:18" ht="18.75" customHeight="1" x14ac:dyDescent="0.25">
      <c r="A18" s="4"/>
      <c r="B18" s="18" t="s">
        <v>21</v>
      </c>
      <c r="C18" s="21" t="str">
        <f t="shared" ref="C18:I18" si="7">IF(COUNTIF(C19,"&lt;&gt;x")&gt;0,SUM(C19),"x")</f>
        <v>x</v>
      </c>
      <c r="D18" s="21" t="str">
        <f t="shared" si="7"/>
        <v>x</v>
      </c>
      <c r="E18" s="21" t="str">
        <f t="shared" si="7"/>
        <v>x</v>
      </c>
      <c r="F18" s="21">
        <f t="shared" si="7"/>
        <v>394.78</v>
      </c>
      <c r="G18" s="21">
        <f t="shared" si="7"/>
        <v>1184.3499999999999</v>
      </c>
      <c r="H18" s="21" t="str">
        <f t="shared" si="7"/>
        <v>x</v>
      </c>
      <c r="I18" s="21" t="str">
        <f t="shared" si="7"/>
        <v>x</v>
      </c>
      <c r="J18" s="22">
        <f>SUM(J19)</f>
        <v>1579.1299999999999</v>
      </c>
      <c r="K18" s="23" t="str">
        <f t="shared" ref="K18:Q18" si="8">IF(COUNTIF(K19,"&lt;&gt;x")&gt;0,SUM(K19),"x")</f>
        <v>x</v>
      </c>
      <c r="L18" s="23" t="str">
        <f t="shared" si="8"/>
        <v>x</v>
      </c>
      <c r="M18" s="23" t="str">
        <f t="shared" si="8"/>
        <v>x</v>
      </c>
      <c r="N18" s="23">
        <f t="shared" si="8"/>
        <v>29</v>
      </c>
      <c r="O18" s="23">
        <f t="shared" si="8"/>
        <v>57</v>
      </c>
      <c r="P18" s="23" t="str">
        <f t="shared" si="8"/>
        <v>x</v>
      </c>
      <c r="Q18" s="23" t="str">
        <f t="shared" si="8"/>
        <v>x</v>
      </c>
      <c r="R18" s="24">
        <f>SUM(R19)</f>
        <v>86</v>
      </c>
    </row>
    <row r="19" spans="1:18" ht="40.5" x14ac:dyDescent="0.25">
      <c r="A19" s="15">
        <v>1</v>
      </c>
      <c r="B19" s="18" t="s">
        <v>17</v>
      </c>
      <c r="C19" s="21" t="s">
        <v>18</v>
      </c>
      <c r="D19" s="21" t="s">
        <v>18</v>
      </c>
      <c r="E19" s="21" t="s">
        <v>18</v>
      </c>
      <c r="F19" s="22">
        <v>394.78</v>
      </c>
      <c r="G19" s="22">
        <v>1184.3499999999999</v>
      </c>
      <c r="H19" s="22" t="s">
        <v>18</v>
      </c>
      <c r="I19" s="22" t="s">
        <v>18</v>
      </c>
      <c r="J19" s="22">
        <f>SUM(C19:I19)</f>
        <v>1579.1299999999999</v>
      </c>
      <c r="K19" s="23" t="s">
        <v>18</v>
      </c>
      <c r="L19" s="23" t="s">
        <v>18</v>
      </c>
      <c r="M19" s="23" t="s">
        <v>18</v>
      </c>
      <c r="N19" s="23">
        <v>29</v>
      </c>
      <c r="O19" s="23">
        <v>57</v>
      </c>
      <c r="P19" s="24" t="s">
        <v>18</v>
      </c>
      <c r="Q19" s="24" t="s">
        <v>18</v>
      </c>
      <c r="R19" s="24">
        <f>SUM(K19:Q19)</f>
        <v>86</v>
      </c>
    </row>
    <row r="20" spans="1:18" ht="18.75" customHeight="1" x14ac:dyDescent="0.25">
      <c r="A20" s="4"/>
      <c r="B20" s="18" t="s">
        <v>22</v>
      </c>
      <c r="C20" s="21" t="str">
        <f t="shared" ref="C20:I20" si="9">IF(COUNTIF(C21,"&lt;&gt;x")&gt;0,SUM(C21),"x")</f>
        <v>x</v>
      </c>
      <c r="D20" s="21" t="str">
        <f t="shared" si="9"/>
        <v>x</v>
      </c>
      <c r="E20" s="21" t="str">
        <f t="shared" si="9"/>
        <v>x</v>
      </c>
      <c r="F20" s="21" t="str">
        <f t="shared" si="9"/>
        <v>x</v>
      </c>
      <c r="G20" s="21">
        <f t="shared" si="9"/>
        <v>315.83</v>
      </c>
      <c r="H20" s="21">
        <f t="shared" si="9"/>
        <v>1263.3</v>
      </c>
      <c r="I20" s="21" t="str">
        <f t="shared" si="9"/>
        <v>x</v>
      </c>
      <c r="J20" s="22">
        <f>SUM(J21)</f>
        <v>1579.1299999999999</v>
      </c>
      <c r="K20" s="23" t="str">
        <f t="shared" ref="K20:Q20" si="10">IF(COUNTIF(K21,"&lt;&gt;x")&gt;0,SUM(K21),"x")</f>
        <v>x</v>
      </c>
      <c r="L20" s="23" t="str">
        <f t="shared" si="10"/>
        <v>x</v>
      </c>
      <c r="M20" s="23" t="str">
        <f t="shared" si="10"/>
        <v>x</v>
      </c>
      <c r="N20" s="23" t="str">
        <f t="shared" si="10"/>
        <v>x</v>
      </c>
      <c r="O20" s="23">
        <f t="shared" si="10"/>
        <v>11</v>
      </c>
      <c r="P20" s="23">
        <f t="shared" si="10"/>
        <v>44</v>
      </c>
      <c r="Q20" s="23" t="str">
        <f t="shared" si="10"/>
        <v>x</v>
      </c>
      <c r="R20" s="24">
        <f>SUM(R21)</f>
        <v>55</v>
      </c>
    </row>
    <row r="21" spans="1:18" ht="40.5" x14ac:dyDescent="0.25">
      <c r="A21" s="15">
        <v>1</v>
      </c>
      <c r="B21" s="18" t="s">
        <v>17</v>
      </c>
      <c r="C21" s="21" t="s">
        <v>18</v>
      </c>
      <c r="D21" s="21" t="s">
        <v>18</v>
      </c>
      <c r="E21" s="21" t="s">
        <v>18</v>
      </c>
      <c r="F21" s="22" t="s">
        <v>18</v>
      </c>
      <c r="G21" s="22">
        <v>315.83</v>
      </c>
      <c r="H21" s="22">
        <v>1263.3</v>
      </c>
      <c r="I21" s="22" t="s">
        <v>18</v>
      </c>
      <c r="J21" s="22">
        <f>SUM(C21:I21)</f>
        <v>1579.1299999999999</v>
      </c>
      <c r="K21" s="23" t="s">
        <v>18</v>
      </c>
      <c r="L21" s="23" t="s">
        <v>18</v>
      </c>
      <c r="M21" s="23" t="s">
        <v>18</v>
      </c>
      <c r="N21" s="23" t="s">
        <v>18</v>
      </c>
      <c r="O21" s="23">
        <v>11</v>
      </c>
      <c r="P21" s="24">
        <v>44</v>
      </c>
      <c r="Q21" s="24" t="s">
        <v>18</v>
      </c>
      <c r="R21" s="24">
        <f>SUM(K21:Q21)</f>
        <v>55</v>
      </c>
    </row>
    <row r="22" spans="1:18" ht="18.75" customHeight="1" x14ac:dyDescent="0.25">
      <c r="A22" s="4"/>
      <c r="B22" s="18" t="s">
        <v>23</v>
      </c>
      <c r="C22" s="21" t="str">
        <f t="shared" ref="C22:I22" si="11">IF(COUNTIF(C23,"&lt;&gt;x")&gt;0,SUM(C23),"x")</f>
        <v>x</v>
      </c>
      <c r="D22" s="21" t="str">
        <f t="shared" si="11"/>
        <v>x</v>
      </c>
      <c r="E22" s="21" t="str">
        <f t="shared" si="11"/>
        <v>x</v>
      </c>
      <c r="F22" s="21" t="str">
        <f t="shared" si="11"/>
        <v>x</v>
      </c>
      <c r="G22" s="21" t="str">
        <f t="shared" si="11"/>
        <v>x</v>
      </c>
      <c r="H22" s="21">
        <f t="shared" si="11"/>
        <v>357.41</v>
      </c>
      <c r="I22" s="21">
        <f t="shared" si="11"/>
        <v>0</v>
      </c>
      <c r="J22" s="22">
        <f>SUM(J23)</f>
        <v>357.41</v>
      </c>
      <c r="K22" s="23" t="str">
        <f t="shared" ref="K22:Q22" si="12">IF(COUNTIF(K23,"&lt;&gt;x")&gt;0,SUM(K23),"x")</f>
        <v>x</v>
      </c>
      <c r="L22" s="23" t="str">
        <f t="shared" si="12"/>
        <v>x</v>
      </c>
      <c r="M22" s="23" t="str">
        <f t="shared" si="12"/>
        <v>x</v>
      </c>
      <c r="N22" s="23" t="str">
        <f t="shared" si="12"/>
        <v>x</v>
      </c>
      <c r="O22" s="23" t="str">
        <f t="shared" si="12"/>
        <v>x</v>
      </c>
      <c r="P22" s="23">
        <f t="shared" si="12"/>
        <v>46</v>
      </c>
      <c r="Q22" s="23">
        <f t="shared" si="12"/>
        <v>0</v>
      </c>
      <c r="R22" s="24">
        <f>SUM(R23)</f>
        <v>46</v>
      </c>
    </row>
    <row r="23" spans="1:18" ht="40.5" x14ac:dyDescent="0.25">
      <c r="A23" s="15">
        <v>1</v>
      </c>
      <c r="B23" s="18" t="s">
        <v>17</v>
      </c>
      <c r="C23" s="21" t="s">
        <v>18</v>
      </c>
      <c r="D23" s="21" t="s">
        <v>18</v>
      </c>
      <c r="E23" s="21" t="s">
        <v>18</v>
      </c>
      <c r="F23" s="22" t="s">
        <v>18</v>
      </c>
      <c r="G23" s="22" t="s">
        <v>18</v>
      </c>
      <c r="H23" s="22">
        <v>357.41</v>
      </c>
      <c r="I23" s="22">
        <v>0</v>
      </c>
      <c r="J23" s="22">
        <f>SUM(C23:I23)</f>
        <v>357.41</v>
      </c>
      <c r="K23" s="23" t="s">
        <v>18</v>
      </c>
      <c r="L23" s="23" t="s">
        <v>18</v>
      </c>
      <c r="M23" s="23" t="s">
        <v>18</v>
      </c>
      <c r="N23" s="23" t="s">
        <v>18</v>
      </c>
      <c r="O23" s="23" t="s">
        <v>18</v>
      </c>
      <c r="P23" s="24">
        <v>46</v>
      </c>
      <c r="Q23" s="24">
        <v>0</v>
      </c>
      <c r="R23" s="24">
        <f>SUM(K23:Q23)</f>
        <v>46</v>
      </c>
    </row>
    <row r="24" spans="1:18" ht="45" customHeight="1" x14ac:dyDescent="0.25">
      <c r="A24" s="34" t="s">
        <v>29</v>
      </c>
      <c r="B24" s="35"/>
      <c r="C24" s="35"/>
      <c r="D24" s="35"/>
      <c r="E24" s="35"/>
      <c r="F24" s="35"/>
      <c r="G24" s="35"/>
      <c r="H24" s="35"/>
      <c r="I24" s="35"/>
      <c r="J24" s="5"/>
      <c r="N24" s="40"/>
      <c r="O24" s="40"/>
      <c r="P24" s="39"/>
      <c r="Q24" s="39"/>
      <c r="R24" s="39"/>
    </row>
    <row r="25" spans="1:18" ht="22.5" customHeight="1" x14ac:dyDescent="0.3">
      <c r="A25" s="35"/>
      <c r="B25" s="35"/>
      <c r="C25" s="35"/>
      <c r="D25" s="35"/>
      <c r="E25" s="35"/>
      <c r="F25" s="35"/>
      <c r="G25" s="35"/>
      <c r="H25" s="35"/>
      <c r="I25" s="35"/>
      <c r="J25" s="5"/>
      <c r="K25" s="38"/>
      <c r="L25" s="38"/>
      <c r="N25" s="41"/>
      <c r="O25" s="41"/>
      <c r="P25" s="36" t="s">
        <v>28</v>
      </c>
      <c r="Q25" s="37"/>
      <c r="R25" s="37"/>
    </row>
    <row r="26" spans="1:18" ht="21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5"/>
      <c r="K26" s="12"/>
      <c r="L26" s="12"/>
      <c r="N26" s="32" t="s">
        <v>24</v>
      </c>
      <c r="O26" s="32"/>
      <c r="P26" s="32" t="s">
        <v>25</v>
      </c>
      <c r="Q26" s="32"/>
      <c r="R26" s="32"/>
    </row>
    <row r="27" spans="1:18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5"/>
      <c r="K27" s="12"/>
      <c r="L27" s="12"/>
      <c r="N27" s="33"/>
      <c r="O27" s="33"/>
      <c r="P27" s="33"/>
      <c r="Q27" s="33"/>
      <c r="R27" s="33"/>
    </row>
    <row r="28" spans="1:18" ht="21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5"/>
      <c r="K28" s="12"/>
      <c r="L28" s="12"/>
      <c r="M28" s="13"/>
      <c r="N28" s="31" t="s">
        <v>26</v>
      </c>
      <c r="O28" s="31"/>
      <c r="P28" s="31"/>
      <c r="Q28" s="30" t="s">
        <v>27</v>
      </c>
      <c r="R28" s="30"/>
    </row>
    <row r="29" spans="1:18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5"/>
      <c r="K29" s="12"/>
      <c r="L29" s="12"/>
      <c r="M29" s="13"/>
      <c r="N29" s="14"/>
      <c r="O29" s="14"/>
      <c r="P29" s="14"/>
      <c r="Q29" s="13"/>
      <c r="R29" s="13"/>
    </row>
  </sheetData>
  <sheetProtection formatCells="0" formatColumns="0" formatRows="0" insertColumns="0" insertRows="0" insertHyperlinks="0" deleteColumns="0" deleteRows="0" sort="0" autoFilter="0" pivotTables="0"/>
  <mergeCells count="18">
    <mergeCell ref="B5:Q5"/>
    <mergeCell ref="Q1:R3"/>
    <mergeCell ref="A7:A9"/>
    <mergeCell ref="B7:B9"/>
    <mergeCell ref="C7:J7"/>
    <mergeCell ref="K7:R7"/>
    <mergeCell ref="Q28:R28"/>
    <mergeCell ref="N28:P28"/>
    <mergeCell ref="N26:O26"/>
    <mergeCell ref="N27:O27"/>
    <mergeCell ref="P26:R26"/>
    <mergeCell ref="P27:R27"/>
    <mergeCell ref="A24:I25"/>
    <mergeCell ref="P25:R25"/>
    <mergeCell ref="K25:L25"/>
    <mergeCell ref="P24:R24"/>
    <mergeCell ref="N24:O24"/>
    <mergeCell ref="N25:O25"/>
  </mergeCells>
  <printOptions horizontalCentered="1"/>
  <pageMargins left="0.31496062992126" right="0.31496062992126" top="0.31496062992126" bottom="0.31496062992126" header="0.51181102362205" footer="0.51181102362205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Александровна Дрига</cp:lastModifiedBy>
  <cp:lastPrinted>2020-03-13T09:18:19Z</cp:lastPrinted>
  <dcterms:created xsi:type="dcterms:W3CDTF">2019-02-21T06:26:12Z</dcterms:created>
  <dcterms:modified xsi:type="dcterms:W3CDTF">2020-11-30T06:40:33Z</dcterms:modified>
  <cp:category/>
</cp:coreProperties>
</file>